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rsant Power\5. MPD OATT\2024-05-01 MPD OATT Charges Update (ER20-1977)\Discovery\MPUC 1st Set\Responses\"/>
    </mc:Choice>
  </mc:AlternateContent>
  <xr:revisionPtr revIDLastSave="2" documentId="13_ncr:1_{4BD6F42E-A5F7-4844-8DB1-83C647069E11}" xr6:coauthVersionLast="47" xr6:coauthVersionMax="47" xr10:uidLastSave="{DC6A4033-5BA5-4B37-BF12-064059FD864F}"/>
  <bookViews>
    <workbookView xWindow="38280" yWindow="-120" windowWidth="38640" windowHeight="21120" xr2:uid="{F46859F4-6344-41F2-A95F-113A1C3C0FA5}"/>
  </bookViews>
  <sheets>
    <sheet name="Sheet 1" sheetId="1" r:id="rId1"/>
  </sheets>
  <definedNames>
    <definedName name="ID" localSheetId="0" hidden="1">"cc31b396-98b8-42dc-a4e3-422104fc1b14"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C25" i="1"/>
  <c r="C18" i="1"/>
  <c r="E16" i="1" l="1"/>
  <c r="D18" i="1"/>
  <c r="D25" i="1"/>
  <c r="E17" i="1" l="1"/>
  <c r="E18" i="1"/>
  <c r="E24" i="1"/>
  <c r="E25" i="1" s="1"/>
</calcChain>
</file>

<file path=xl/sharedStrings.xml><?xml version="1.0" encoding="utf-8"?>
<sst xmlns="http://schemas.openxmlformats.org/spreadsheetml/2006/main" count="19" uniqueCount="12">
  <si>
    <t>a) Restoration Costs by FERC</t>
  </si>
  <si>
    <t>Subaccount</t>
  </si>
  <si>
    <t>Amount</t>
  </si>
  <si>
    <t>e) Major Storm Costs by Transmission, Distribution, Capital, Expense and Overheads</t>
  </si>
  <si>
    <t>Storm S003 - Tropical Storm Lee</t>
  </si>
  <si>
    <t>Transmisison</t>
  </si>
  <si>
    <t>Distribution</t>
  </si>
  <si>
    <t>Total</t>
  </si>
  <si>
    <t>Capital</t>
  </si>
  <si>
    <t xml:space="preserve">                    -  </t>
  </si>
  <si>
    <t>Expense</t>
  </si>
  <si>
    <t>S004 - Christmas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</si>
</sst>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5" fillId="0" borderId="0" xfId="1" applyNumberFormat="1" applyFont="1" applyAlignment="1">
      <alignment horizontal="right"/>
    </xf>
    <xf numFmtId="2" fontId="4" fillId="0" borderId="0" xfId="0" applyNumberFormat="1" applyFont="1"/>
    <xf numFmtId="0" fontId="2" fillId="0" borderId="0" xfId="0" applyFont="1"/>
    <xf numFmtId="0" fontId="7" fillId="0" borderId="0" xfId="0" applyFont="1"/>
    <xf numFmtId="0" fontId="8" fillId="0" borderId="0" xfId="0" applyFont="1"/>
    <xf numFmtId="164" fontId="7" fillId="0" borderId="0" xfId="1" applyNumberFormat="1" applyFont="1"/>
    <xf numFmtId="0" fontId="7" fillId="0" borderId="1" xfId="0" applyFont="1" applyBorder="1" applyAlignment="1">
      <alignment horizontal="left" indent="1"/>
    </xf>
    <xf numFmtId="164" fontId="7" fillId="0" borderId="1" xfId="1" applyNumberFormat="1" applyFont="1" applyBorder="1"/>
    <xf numFmtId="3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066B-E511-45FE-81AB-475E7452AC05}">
  <dimension ref="B2:E25"/>
  <sheetViews>
    <sheetView tabSelected="1" workbookViewId="0">
      <selection activeCell="M11" sqref="M11"/>
    </sheetView>
  </sheetViews>
  <sheetFormatPr defaultColWidth="8.85546875" defaultRowHeight="12.75"/>
  <cols>
    <col min="1" max="1" width="8.85546875" style="3"/>
    <col min="2" max="2" width="28.42578125" style="3" customWidth="1"/>
    <col min="3" max="3" width="12" style="3" bestFit="1" customWidth="1"/>
    <col min="4" max="4" width="12.5703125" style="3" bestFit="1" customWidth="1"/>
    <col min="5" max="5" width="13.42578125" style="3" customWidth="1"/>
    <col min="6" max="16384" width="8.85546875" style="3"/>
  </cols>
  <sheetData>
    <row r="2" spans="2:5" ht="15">
      <c r="B2" s="1"/>
      <c r="C2" s="1"/>
      <c r="D2" s="1"/>
      <c r="E2" s="2"/>
    </row>
    <row r="3" spans="2:5" ht="15">
      <c r="B3" s="1" t="s">
        <v>0</v>
      </c>
      <c r="C3" s="1"/>
      <c r="D3" s="1"/>
      <c r="E3" s="2"/>
    </row>
    <row r="4" spans="2:5" ht="15">
      <c r="B4" s="4" t="s">
        <v>1</v>
      </c>
      <c r="C4" s="1"/>
      <c r="D4" s="1"/>
      <c r="E4" s="5" t="s">
        <v>2</v>
      </c>
    </row>
    <row r="5" spans="2:5" ht="15">
      <c r="B5" s="1">
        <v>107.11</v>
      </c>
      <c r="C5" s="1"/>
      <c r="D5" s="1"/>
      <c r="E5" s="6">
        <v>4164877.1500000004</v>
      </c>
    </row>
    <row r="6" spans="2:5" ht="15">
      <c r="B6" s="7">
        <v>182.38</v>
      </c>
      <c r="C6" s="1"/>
      <c r="D6" s="1"/>
      <c r="E6" s="6">
        <v>4017816.9600000009</v>
      </c>
    </row>
    <row r="7" spans="2:5" ht="15">
      <c r="B7" s="7">
        <v>182.44</v>
      </c>
      <c r="C7" s="1"/>
      <c r="D7" s="1"/>
      <c r="E7" s="6">
        <v>14446979.130000001</v>
      </c>
    </row>
    <row r="8" spans="2:5" ht="15">
      <c r="B8" s="1">
        <v>560.99</v>
      </c>
      <c r="C8" s="1"/>
      <c r="D8" s="1"/>
      <c r="E8" s="6">
        <v>27616.22</v>
      </c>
    </row>
    <row r="9" spans="2:5" ht="15">
      <c r="B9" s="1">
        <v>580.99</v>
      </c>
      <c r="C9" s="1"/>
      <c r="D9" s="1"/>
      <c r="E9" s="6">
        <v>702765.66</v>
      </c>
    </row>
    <row r="12" spans="2:5" ht="15">
      <c r="B12" s="1" t="s">
        <v>3</v>
      </c>
    </row>
    <row r="14" spans="2:5">
      <c r="B14" s="8" t="s">
        <v>4</v>
      </c>
    </row>
    <row r="15" spans="2:5" ht="15">
      <c r="B15" s="9"/>
      <c r="C15" s="10" t="s">
        <v>5</v>
      </c>
      <c r="D15" s="10" t="s">
        <v>6</v>
      </c>
      <c r="E15" s="10" t="s">
        <v>7</v>
      </c>
    </row>
    <row r="16" spans="2:5" ht="15">
      <c r="B16" s="9" t="s">
        <v>8</v>
      </c>
      <c r="C16" s="9" t="s">
        <v>9</v>
      </c>
      <c r="D16" s="14">
        <v>587184</v>
      </c>
      <c r="E16" s="11">
        <f>SUM(C16:D16)</f>
        <v>587184</v>
      </c>
    </row>
    <row r="17" spans="2:5" ht="15">
      <c r="B17" s="9" t="s">
        <v>10</v>
      </c>
      <c r="C17" s="14">
        <v>14327</v>
      </c>
      <c r="D17" s="14">
        <v>4147313</v>
      </c>
      <c r="E17" s="11">
        <f>SUM(C17:D17)</f>
        <v>4161640</v>
      </c>
    </row>
    <row r="18" spans="2:5" ht="15">
      <c r="B18" s="12" t="s">
        <v>7</v>
      </c>
      <c r="C18" s="13">
        <f>SUM(C16:C17)</f>
        <v>14327</v>
      </c>
      <c r="D18" s="13">
        <f>SUM(D16:D17)</f>
        <v>4734497</v>
      </c>
      <c r="E18" s="13">
        <f>SUM(E16:E17)</f>
        <v>4748824</v>
      </c>
    </row>
    <row r="21" spans="2:5">
      <c r="B21" s="8" t="s">
        <v>11</v>
      </c>
    </row>
    <row r="22" spans="2:5" ht="15">
      <c r="B22" s="9"/>
      <c r="C22" s="10" t="s">
        <v>5</v>
      </c>
      <c r="D22" s="10" t="s">
        <v>6</v>
      </c>
      <c r="E22" s="10" t="s">
        <v>7</v>
      </c>
    </row>
    <row r="23" spans="2:5" ht="15">
      <c r="B23" s="9" t="s">
        <v>8</v>
      </c>
      <c r="C23" s="14">
        <v>3716</v>
      </c>
      <c r="D23" s="14">
        <v>3573977</v>
      </c>
      <c r="E23" s="11">
        <f>SUM(C23:D23)</f>
        <v>3577693</v>
      </c>
    </row>
    <row r="24" spans="2:5" ht="15">
      <c r="B24" s="9" t="s">
        <v>10</v>
      </c>
      <c r="C24" s="14">
        <v>13290</v>
      </c>
      <c r="D24" s="14">
        <v>15020249</v>
      </c>
      <c r="E24" s="11">
        <f>SUM(C24:D24)</f>
        <v>15033539</v>
      </c>
    </row>
    <row r="25" spans="2:5" ht="15">
      <c r="B25" s="12" t="s">
        <v>7</v>
      </c>
      <c r="C25" s="13">
        <f>SUM(C23:C24)</f>
        <v>17006</v>
      </c>
      <c r="D25" s="13">
        <f>SUM(D23:D24)</f>
        <v>18594226</v>
      </c>
      <c r="E25" s="13">
        <f>SUM(E23:E24)</f>
        <v>18611232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0637DAA-A601-452D-8977-20E06C2DCA2C}"/>
</file>

<file path=customXml/itemProps2.xml><?xml version="1.0" encoding="utf-8"?>
<ds:datastoreItem xmlns:ds="http://schemas.openxmlformats.org/officeDocument/2006/customXml" ds:itemID="{690B1297-B682-4C3F-B6CA-7D2534507EFE}"/>
</file>

<file path=customXml/itemProps3.xml><?xml version="1.0" encoding="utf-8"?>
<ds:datastoreItem xmlns:ds="http://schemas.openxmlformats.org/officeDocument/2006/customXml" ds:itemID="{900D021A-82C8-4D70-9BE0-289DD74DD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Jeffrey Jakubiak - Vinson &amp; Elkins LLP - FERC Counsel</cp:lastModifiedBy>
  <cp:revision/>
  <dcterms:created xsi:type="dcterms:W3CDTF">2024-05-28T17:13:31Z</dcterms:created>
  <dcterms:modified xsi:type="dcterms:W3CDTF">2024-07-15T20:23:13Z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